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480" windowHeight="9168"/>
  </bookViews>
  <sheets>
    <sheet name="Manual Cost benefit Example" sheetId="7" r:id="rId1"/>
  </sheets>
  <definedNames>
    <definedName name="_xlnm.Print_Area" localSheetId="0">'Manual Cost benefit Example'!$B$1:$J$37</definedName>
  </definedNames>
  <calcPr calcId="145621"/>
</workbook>
</file>

<file path=xl/calcChain.xml><?xml version="1.0" encoding="utf-8"?>
<calcChain xmlns="http://schemas.openxmlformats.org/spreadsheetml/2006/main">
  <c r="H30" i="7"/>
  <c r="F30"/>
  <c r="D30"/>
  <c r="J30" l="1"/>
  <c r="J37" l="1"/>
  <c r="H37"/>
  <c r="F17"/>
  <c r="F10"/>
  <c r="J17"/>
  <c r="J10"/>
  <c r="J32"/>
  <c r="J34" s="1"/>
  <c r="J36" s="1"/>
  <c r="H17"/>
  <c r="D17"/>
  <c r="H10"/>
  <c r="H34" s="1"/>
  <c r="H36" s="1"/>
  <c r="D10"/>
  <c r="H32"/>
  <c r="D32"/>
  <c r="D34" s="1"/>
  <c r="D37" l="1"/>
  <c r="D36"/>
  <c r="F32"/>
  <c r="F34" s="1"/>
  <c r="F36" s="1"/>
  <c r="F37" l="1"/>
</calcChain>
</file>

<file path=xl/sharedStrings.xml><?xml version="1.0" encoding="utf-8"?>
<sst xmlns="http://schemas.openxmlformats.org/spreadsheetml/2006/main" count="88" uniqueCount="85">
  <si>
    <t>Variable costs</t>
  </si>
  <si>
    <t>Fixed costs</t>
  </si>
  <si>
    <t>Capital cost</t>
  </si>
  <si>
    <t>Time to monitor and manage</t>
  </si>
  <si>
    <t>Opportunity cost of stored grain</t>
  </si>
  <si>
    <t>Insect treatment cost</t>
  </si>
  <si>
    <t>Total fixed costs</t>
  </si>
  <si>
    <t>Total variable costs</t>
  </si>
  <si>
    <t>Total cost of storage</t>
  </si>
  <si>
    <t>Financial gains from storage</t>
  </si>
  <si>
    <t>Seasonal trends in market</t>
  </si>
  <si>
    <t>Cleaning to improve the grade</t>
  </si>
  <si>
    <t>Blending to lift average grade</t>
  </si>
  <si>
    <t>Drying for early harvest</t>
  </si>
  <si>
    <t>Drying costs (optional)</t>
  </si>
  <si>
    <t>Harvest logistics/timeliness</t>
  </si>
  <si>
    <t>Other benefits</t>
  </si>
  <si>
    <t>Total benefits</t>
  </si>
  <si>
    <t>Opportunity cost on capital</t>
  </si>
  <si>
    <t>Return on investment</t>
  </si>
  <si>
    <t>Cost of bags or bunker tarp</t>
  </si>
  <si>
    <t>Shrinkage (spilt/lost grain)</t>
  </si>
  <si>
    <r>
      <t xml:space="preserve">Payback period </t>
    </r>
    <r>
      <rPr>
        <b/>
        <i/>
        <sz val="11"/>
        <color theme="1"/>
        <rFont val="Calibri"/>
        <family val="2"/>
        <scheme val="minor"/>
      </rPr>
      <t>yrs</t>
    </r>
  </si>
  <si>
    <t>Sum of variable costs</t>
  </si>
  <si>
    <t>Sum of fixed costs</t>
  </si>
  <si>
    <t>Sum of benefits</t>
  </si>
  <si>
    <t>Total benefits - total costs of storage</t>
  </si>
  <si>
    <t>Total fixed costs + total variable costs</t>
  </si>
  <si>
    <t>Infrastructure cost / storage capacity</t>
  </si>
  <si>
    <t>Storage hygiene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</si>
  <si>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</si>
  <si>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</si>
  <si>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</si>
  <si>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</si>
  <si>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</si>
  <si>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</si>
  <si>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</si>
  <si>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</si>
  <si>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</si>
  <si>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</si>
  <si>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</si>
  <si>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</si>
  <si>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Post harvest grain price - harvest grain price</t>
  </si>
  <si>
    <r>
      <t xml:space="preserve">Grain price x reduction in value after damage </t>
    </r>
    <r>
      <rPr>
        <i/>
        <sz val="11"/>
        <color theme="1"/>
        <rFont val="Calibri"/>
        <family val="2"/>
        <scheme val="minor"/>
      </rPr>
      <t xml:space="preserve">% </t>
    </r>
    <r>
      <rPr>
        <sz val="11"/>
        <color theme="1"/>
        <rFont val="Calibri"/>
        <family val="2"/>
        <scheme val="minor"/>
      </rPr>
      <t xml:space="preserve">x probability of damage </t>
    </r>
    <r>
      <rPr>
        <i/>
        <sz val="11"/>
        <color theme="1"/>
        <rFont val="Calibri"/>
        <family val="2"/>
        <scheme val="minor"/>
      </rPr>
      <t>%</t>
    </r>
  </si>
  <si>
    <r>
      <t>Example</t>
    </r>
    <r>
      <rPr>
        <i/>
        <sz val="11"/>
        <color theme="1"/>
        <rFont val="Calibri"/>
        <family val="2"/>
        <scheme val="minor"/>
      </rPr>
      <t xml:space="preserve"> $/t</t>
    </r>
  </si>
  <si>
    <r>
      <t xml:space="preserve">Capital cost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/ expected life of storage </t>
    </r>
    <r>
      <rPr>
        <i/>
        <sz val="11"/>
        <color theme="1"/>
        <rFont val="Calibri"/>
        <family val="2"/>
        <scheme val="minor"/>
      </rPr>
      <t>eg 25yrs</t>
    </r>
  </si>
  <si>
    <t>Clean grain price - original grain  price - cleaning costs - shrinkage</t>
  </si>
  <si>
    <t>Blended price - ((low grade price x %mix) + (high grade price x %mix))</t>
  </si>
  <si>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$/t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</si>
  <si>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$/t</t>
    </r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</si>
  <si>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</si>
  <si>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</si>
  <si>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</si>
  <si>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</si>
  <si>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</si>
  <si>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</si>
  <si>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</si>
  <si>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</si>
  <si>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</si>
  <si>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</si>
  <si>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</si>
  <si>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</si>
  <si>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</si>
  <si>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</si>
  <si>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Repairs and maintenance</t>
  </si>
  <si>
    <t>Aeration cooling</t>
  </si>
  <si>
    <t>Profit/Loss on storage</t>
  </si>
  <si>
    <t>Capital cost / profit or loss on storage</t>
  </si>
  <si>
    <t>Indicatively 23c for the first 8 days then 18c per month /t</t>
  </si>
  <si>
    <t>Local market gain (feed to feedlot)</t>
  </si>
  <si>
    <t>Freight (peak vs out-of-season rate)</t>
  </si>
  <si>
    <t>Annualised depreciation cost</t>
  </si>
  <si>
    <t>Inload/outload time and fuel</t>
  </si>
  <si>
    <r>
      <t xml:space="preserve">Price of bag / bag capacity </t>
    </r>
    <r>
      <rPr>
        <i/>
        <sz val="11"/>
        <color theme="1"/>
        <rFont val="Calibri"/>
        <family val="2"/>
        <scheme val="minor"/>
      </rPr>
      <t>tonne</t>
    </r>
  </si>
  <si>
    <t>Total drying costs / total tonne dried</t>
  </si>
  <si>
    <r>
      <t xml:space="preserve">Estimate eg. capital cost </t>
    </r>
    <r>
      <rPr>
        <i/>
        <sz val="11"/>
        <color theme="1"/>
        <rFont val="Calibri"/>
        <family val="2"/>
        <scheme val="minor"/>
      </rPr>
      <t xml:space="preserve">$/t x </t>
    </r>
    <r>
      <rPr>
        <sz val="11"/>
        <color theme="1"/>
        <rFont val="Calibri"/>
        <family val="2"/>
        <scheme val="minor"/>
      </rPr>
      <t>1%</t>
    </r>
  </si>
  <si>
    <r>
      <t xml:space="preserve">Labour rate </t>
    </r>
    <r>
      <rPr>
        <i/>
        <sz val="11"/>
        <color theme="1"/>
        <rFont val="Calibri"/>
        <family val="2"/>
        <scheme val="minor"/>
      </rPr>
      <t>$/hr</t>
    </r>
    <r>
      <rPr>
        <sz val="11"/>
        <color theme="1"/>
        <rFont val="Calibri"/>
        <family val="2"/>
        <scheme val="minor"/>
      </rPr>
      <t xml:space="preserve"> x total time to manage </t>
    </r>
    <r>
      <rPr>
        <i/>
        <sz val="11"/>
        <color theme="1"/>
        <rFont val="Calibri"/>
        <family val="2"/>
        <scheme val="minor"/>
      </rPr>
      <t>hrs</t>
    </r>
    <r>
      <rPr>
        <sz val="11"/>
        <color theme="1"/>
        <rFont val="Calibri"/>
        <family val="2"/>
        <scheme val="minor"/>
      </rPr>
      <t xml:space="preserve"> / storage capacity</t>
    </r>
  </si>
  <si>
    <r>
      <t>Grain price x opportunity or interest rate eg 8</t>
    </r>
    <r>
      <rPr>
        <i/>
        <sz val="11"/>
        <color theme="1"/>
        <rFont val="Calibri"/>
        <family val="2"/>
        <scheme val="minor"/>
      </rPr>
      <t>%</t>
    </r>
    <r>
      <rPr>
        <sz val="11"/>
        <color theme="1"/>
        <rFont val="Calibri"/>
        <family val="2"/>
        <scheme val="minor"/>
      </rPr>
      <t xml:space="preserve"> / 12 x No. months stored</t>
    </r>
  </si>
  <si>
    <r>
      <t xml:space="preserve">Treatment cost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x No. of treatments</t>
    </r>
  </si>
  <si>
    <r>
      <t xml:space="preserve">Grain price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x percentage lost </t>
    </r>
    <r>
      <rPr>
        <i/>
        <sz val="11"/>
        <color theme="1"/>
        <rFont val="Calibri"/>
        <family val="2"/>
        <scheme val="minor"/>
      </rPr>
      <t>eg 0.2%</t>
    </r>
  </si>
  <si>
    <t>Profit or loss / capital cost x 100</t>
  </si>
  <si>
    <r>
      <t xml:space="preserve">Peak rate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- post harvest rate </t>
    </r>
    <r>
      <rPr>
        <i/>
        <sz val="11"/>
        <color theme="1"/>
        <rFont val="Calibri"/>
        <family val="2"/>
        <scheme val="minor"/>
      </rPr>
      <t>$/t</t>
    </r>
  </si>
  <si>
    <r>
      <t xml:space="preserve">Capital cost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x opportunity or interest rate </t>
    </r>
    <r>
      <rPr>
        <i/>
        <sz val="11"/>
        <color theme="1"/>
        <rFont val="Calibri"/>
        <family val="2"/>
        <scheme val="minor"/>
      </rPr>
      <t>eg 8%</t>
    </r>
    <r>
      <rPr>
        <sz val="11"/>
        <color theme="1"/>
        <rFont val="Calibri"/>
        <family val="2"/>
        <scheme val="minor"/>
      </rPr>
      <t xml:space="preserve"> / 2</t>
    </r>
  </si>
  <si>
    <r>
      <t xml:space="preserve">(Labour rate </t>
    </r>
    <r>
      <rPr>
        <i/>
        <sz val="11"/>
        <color theme="1"/>
        <rFont val="Calibri"/>
        <family val="2"/>
        <scheme val="minor"/>
      </rPr>
      <t>$/hr</t>
    </r>
    <r>
      <rPr>
        <sz val="11"/>
        <color theme="1"/>
        <rFont val="Calibri"/>
        <family val="2"/>
        <scheme val="minor"/>
      </rPr>
      <t xml:space="preserve"> x time to clean </t>
    </r>
    <r>
      <rPr>
        <i/>
        <sz val="11"/>
        <color theme="1"/>
        <rFont val="Calibri"/>
        <family val="2"/>
        <scheme val="minor"/>
      </rPr>
      <t>hrs</t>
    </r>
    <r>
      <rPr>
        <sz val="11"/>
        <color theme="1"/>
        <rFont val="Calibri"/>
        <family val="2"/>
        <scheme val="minor"/>
      </rPr>
      <t xml:space="preserve"> / storage capacity) + structural treatment</t>
    </r>
  </si>
  <si>
    <r>
      <t xml:space="preserve">Labour rate </t>
    </r>
    <r>
      <rPr>
        <i/>
        <sz val="11"/>
        <color theme="1"/>
        <rFont val="Calibri"/>
        <family val="2"/>
        <scheme val="minor"/>
      </rPr>
      <t>$/hr</t>
    </r>
    <r>
      <rPr>
        <sz val="11"/>
        <color theme="1"/>
        <rFont val="Calibri"/>
        <family val="2"/>
        <scheme val="minor"/>
      </rPr>
      <t xml:space="preserve"> / 60 minutes / auger rate </t>
    </r>
    <r>
      <rPr>
        <i/>
        <sz val="11"/>
        <color theme="1"/>
        <rFont val="Calibri"/>
        <family val="2"/>
        <scheme val="minor"/>
      </rPr>
      <t>t/m x</t>
    </r>
    <r>
      <rPr>
        <sz val="11"/>
        <color theme="1"/>
        <rFont val="Calibri"/>
        <family val="2"/>
        <scheme val="minor"/>
      </rPr>
      <t xml:space="preserve"> 3</t>
    </r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</si>
</sst>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7D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8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 applyProtection="1">
      <alignment horizontal="right" indent="1"/>
    </xf>
    <xf numFmtId="0" fontId="2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1" xfId="0" applyBorder="1" applyProtection="1"/>
    <xf numFmtId="0" fontId="2" fillId="0" borderId="3" xfId="0" applyFont="1" applyBorder="1" applyProtection="1"/>
    <xf numFmtId="0" fontId="0" fillId="0" borderId="3" xfId="0" applyBorder="1" applyProtection="1"/>
    <xf numFmtId="164" fontId="0" fillId="0" borderId="0" xfId="0" applyNumberFormat="1" applyFont="1" applyBorder="1" applyProtection="1"/>
    <xf numFmtId="165" fontId="2" fillId="0" borderId="0" xfId="0" applyNumberFormat="1" applyFont="1" applyBorder="1" applyProtection="1"/>
    <xf numFmtId="0" fontId="2" fillId="0" borderId="0" xfId="0" applyFont="1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Protection="1"/>
    <xf numFmtId="165" fontId="0" fillId="0" borderId="0" xfId="0" applyNumberFormat="1" applyFont="1" applyProtection="1"/>
    <xf numFmtId="0" fontId="2" fillId="0" borderId="1" xfId="0" applyFont="1" applyBorder="1" applyProtection="1"/>
    <xf numFmtId="0" fontId="2" fillId="0" borderId="5" xfId="0" applyFont="1" applyBorder="1" applyProtection="1"/>
    <xf numFmtId="0" fontId="0" fillId="0" borderId="5" xfId="0" applyFont="1" applyBorder="1" applyProtection="1"/>
    <xf numFmtId="0" fontId="0" fillId="0" borderId="0" xfId="0" applyFont="1" applyBorder="1" applyProtection="1"/>
    <xf numFmtId="0" fontId="0" fillId="0" borderId="3" xfId="0" applyFill="1" applyBorder="1" applyProtection="1"/>
    <xf numFmtId="0" fontId="2" fillId="0" borderId="6" xfId="0" applyFont="1" applyBorder="1" applyProtection="1"/>
    <xf numFmtId="0" fontId="0" fillId="0" borderId="6" xfId="0" applyFont="1" applyBorder="1" applyProtection="1"/>
    <xf numFmtId="10" fontId="1" fillId="0" borderId="0" xfId="1" applyNumberFormat="1" applyFont="1" applyBorder="1" applyProtection="1"/>
    <xf numFmtId="0" fontId="0" fillId="0" borderId="1" xfId="0" applyFont="1" applyBorder="1" applyProtection="1"/>
    <xf numFmtId="165" fontId="2" fillId="0" borderId="5" xfId="0" applyNumberFormat="1" applyFont="1" applyBorder="1" applyProtection="1"/>
    <xf numFmtId="0" fontId="0" fillId="0" borderId="0" xfId="0" applyFont="1" applyFill="1" applyBorder="1" applyProtection="1"/>
    <xf numFmtId="164" fontId="0" fillId="0" borderId="0" xfId="0" applyNumberFormat="1" applyFont="1" applyFill="1" applyBorder="1" applyProtection="1"/>
    <xf numFmtId="0" fontId="0" fillId="0" borderId="1" xfId="0" applyFont="1" applyFill="1" applyBorder="1" applyProtection="1"/>
    <xf numFmtId="0" fontId="0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1" fontId="0" fillId="0" borderId="0" xfId="0" applyNumberFormat="1" applyFont="1" applyBorder="1" applyProtection="1"/>
    <xf numFmtId="0" fontId="2" fillId="0" borderId="0" xfId="0" applyFont="1" applyAlignment="1" applyProtection="1"/>
    <xf numFmtId="166" fontId="2" fillId="0" borderId="0" xfId="1" applyNumberFormat="1" applyFont="1" applyBorder="1" applyProtection="1"/>
    <xf numFmtId="0" fontId="2" fillId="0" borderId="0" xfId="0" applyFont="1" applyAlignment="1" applyProtection="1">
      <alignment horizontal="left"/>
    </xf>
    <xf numFmtId="164" fontId="0" fillId="3" borderId="4" xfId="0" applyNumberFormat="1" applyFont="1" applyFill="1" applyBorder="1" applyProtection="1">
      <protection locked="0"/>
    </xf>
    <xf numFmtId="164" fontId="0" fillId="3" borderId="1" xfId="0" applyNumberFormat="1" applyFont="1" applyFill="1" applyBorder="1" applyProtection="1">
      <protection locked="0"/>
    </xf>
    <xf numFmtId="165" fontId="2" fillId="3" borderId="3" xfId="0" applyNumberFormat="1" applyFont="1" applyFill="1" applyBorder="1" applyProtection="1"/>
    <xf numFmtId="165" fontId="2" fillId="4" borderId="6" xfId="0" applyNumberFormat="1" applyFont="1" applyFill="1" applyBorder="1" applyProtection="1"/>
    <xf numFmtId="166" fontId="2" fillId="4" borderId="1" xfId="1" applyNumberFormat="1" applyFont="1" applyFill="1" applyBorder="1" applyProtection="1"/>
    <xf numFmtId="1" fontId="0" fillId="4" borderId="1" xfId="0" applyNumberFormat="1" applyFont="1" applyFill="1" applyBorder="1" applyProtection="1"/>
    <xf numFmtId="0" fontId="4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164" fontId="0" fillId="5" borderId="1" xfId="0" applyNumberFormat="1" applyFont="1" applyFill="1" applyBorder="1" applyProtection="1"/>
    <xf numFmtId="165" fontId="0" fillId="5" borderId="1" xfId="0" applyNumberFormat="1" applyFont="1" applyFill="1" applyBorder="1" applyProtection="1"/>
    <xf numFmtId="165" fontId="0" fillId="5" borderId="0" xfId="0" applyNumberFormat="1" applyFont="1" applyFill="1" applyBorder="1" applyProtection="1"/>
    <xf numFmtId="165" fontId="2" fillId="5" borderId="3" xfId="0" applyNumberFormat="1" applyFont="1" applyFill="1" applyBorder="1" applyProtection="1"/>
    <xf numFmtId="165" fontId="0" fillId="5" borderId="4" xfId="0" applyNumberFormat="1" applyFont="1" applyFill="1" applyBorder="1" applyProtection="1"/>
    <xf numFmtId="0" fontId="0" fillId="3" borderId="0" xfId="0" applyFill="1" applyAlignment="1" applyProtection="1">
      <alignment horizontal="right" indent="1"/>
    </xf>
    <xf numFmtId="0" fontId="0" fillId="5" borderId="0" xfId="0" applyFill="1" applyAlignment="1" applyProtection="1">
      <alignment horizontal="right" indent="1"/>
    </xf>
    <xf numFmtId="0" fontId="0" fillId="2" borderId="0" xfId="0" applyFill="1" applyAlignment="1" applyProtection="1">
      <alignment horizontal="right" indent="1"/>
    </xf>
    <xf numFmtId="0" fontId="0" fillId="4" borderId="0" xfId="0" applyFill="1" applyAlignment="1" applyProtection="1">
      <alignment horizontal="right" indent="1"/>
    </xf>
    <xf numFmtId="165" fontId="0" fillId="2" borderId="4" xfId="0" applyNumberFormat="1" applyFont="1" applyFill="1" applyBorder="1" applyProtection="1">
      <protection locked="0"/>
    </xf>
    <xf numFmtId="165" fontId="0" fillId="2" borderId="1" xfId="0" applyNumberFormat="1" applyFont="1" applyFill="1" applyBorder="1" applyProtection="1">
      <protection locked="0"/>
    </xf>
    <xf numFmtId="165" fontId="0" fillId="2" borderId="0" xfId="0" applyNumberFormat="1" applyFont="1" applyFill="1" applyBorder="1" applyProtection="1"/>
    <xf numFmtId="3" fontId="0" fillId="2" borderId="4" xfId="0" applyNumberFormat="1" applyFont="1" applyFill="1" applyBorder="1" applyProtection="1">
      <protection locked="0"/>
    </xf>
    <xf numFmtId="165" fontId="2" fillId="2" borderId="3" xfId="0" applyNumberFormat="1" applyFont="1" applyFill="1" applyBorder="1" applyProtection="1"/>
    <xf numFmtId="165" fontId="0" fillId="2" borderId="4" xfId="0" applyNumberFormat="1" applyFont="1" applyFill="1" applyBorder="1" applyProtection="1"/>
    <xf numFmtId="3" fontId="0" fillId="2" borderId="1" xfId="0" applyNumberFormat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7DCFF"/>
      <color rgb="FFFFC789"/>
      <color rgb="FFFFB461"/>
      <color rgb="FFFFD961"/>
      <color rgb="FFFFB7D8"/>
      <color rgb="FFFF8989"/>
      <color rgb="FF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showZeros="0" tabSelected="1" view="pageLayout" topLeftCell="B1" zoomScaleNormal="80" workbookViewId="0">
      <selection activeCell="C2" sqref="C2"/>
    </sheetView>
  </sheetViews>
  <sheetFormatPr defaultColWidth="9.109375" defaultRowHeight="14.4"/>
  <cols>
    <col min="1" max="1" width="4" style="1" hidden="1" customWidth="1"/>
    <col min="2" max="2" width="32.6640625" style="3" bestFit="1" customWidth="1"/>
    <col min="3" max="3" width="66" style="3" customWidth="1"/>
    <col min="4" max="4" width="10" style="3" customWidth="1"/>
    <col min="5" max="5" width="1.6640625" style="6" customWidth="1"/>
    <col min="6" max="6" width="12.109375" style="4" customWidth="1"/>
    <col min="7" max="7" width="1.6640625" style="6" customWidth="1"/>
    <col min="8" max="8" width="12.109375" style="3" customWidth="1"/>
    <col min="9" max="9" width="1.6640625" style="6" customWidth="1"/>
    <col min="10" max="10" width="12.109375" style="3" customWidth="1"/>
    <col min="11" max="11" width="2.5546875" style="3" customWidth="1"/>
    <col min="12" max="16384" width="9.109375" style="3"/>
  </cols>
  <sheetData>
    <row r="1" spans="1:12" ht="16.5" customHeight="1">
      <c r="B1" s="2" t="s">
        <v>9</v>
      </c>
      <c r="C1" s="8"/>
      <c r="D1" s="35" t="s">
        <v>44</v>
      </c>
      <c r="E1" s="33"/>
      <c r="F1" s="42" t="s">
        <v>48</v>
      </c>
      <c r="G1" s="43"/>
      <c r="H1" s="44" t="s">
        <v>49</v>
      </c>
      <c r="I1" s="43"/>
      <c r="J1" s="44" t="s">
        <v>49</v>
      </c>
      <c r="K1" s="2"/>
    </row>
    <row r="2" spans="1:12" ht="16.5" customHeight="1">
      <c r="A2" s="50" t="s">
        <v>30</v>
      </c>
      <c r="B2" s="5" t="s">
        <v>15</v>
      </c>
      <c r="C2" t="s">
        <v>43</v>
      </c>
      <c r="D2" s="36">
        <v>16.2</v>
      </c>
      <c r="E2" s="31"/>
      <c r="F2" s="36">
        <v>0</v>
      </c>
      <c r="G2" s="31"/>
      <c r="H2" s="36"/>
      <c r="I2" s="31"/>
      <c r="J2" s="36"/>
      <c r="K2" s="31"/>
    </row>
    <row r="3" spans="1:12" ht="16.5" customHeight="1">
      <c r="A3" s="50" t="s">
        <v>31</v>
      </c>
      <c r="B3" s="6" t="s">
        <v>69</v>
      </c>
      <c r="C3" s="6" t="s">
        <v>42</v>
      </c>
      <c r="D3" s="36"/>
      <c r="E3" s="31"/>
      <c r="F3" s="36"/>
      <c r="G3" s="31"/>
      <c r="H3" s="37"/>
      <c r="I3" s="31"/>
      <c r="J3" s="37"/>
      <c r="K3" s="31"/>
      <c r="L3" s="3">
        <v>0</v>
      </c>
    </row>
    <row r="4" spans="1:12" ht="16.5" customHeight="1">
      <c r="A4" s="50" t="s">
        <v>32</v>
      </c>
      <c r="B4" s="6" t="s">
        <v>10</v>
      </c>
      <c r="C4" s="6" t="s">
        <v>42</v>
      </c>
      <c r="D4" s="37"/>
      <c r="E4" s="31"/>
      <c r="F4" s="37"/>
      <c r="G4" s="31"/>
      <c r="H4" s="37"/>
      <c r="I4" s="31"/>
      <c r="J4" s="37"/>
      <c r="K4" s="31"/>
      <c r="L4" s="3">
        <v>0</v>
      </c>
    </row>
    <row r="5" spans="1:12" ht="16.5" customHeight="1">
      <c r="A5" s="50" t="s">
        <v>33</v>
      </c>
      <c r="B5" s="7" t="s">
        <v>70</v>
      </c>
      <c r="C5" s="7" t="s">
        <v>81</v>
      </c>
      <c r="D5" s="36">
        <v>20</v>
      </c>
      <c r="E5" s="31"/>
      <c r="F5" s="36"/>
      <c r="G5" s="31"/>
      <c r="H5" s="37"/>
      <c r="I5" s="31"/>
      <c r="J5" s="37"/>
      <c r="K5" s="31"/>
    </row>
    <row r="6" spans="1:12" ht="16.5" customHeight="1">
      <c r="A6" s="50" t="s">
        <v>34</v>
      </c>
      <c r="B6" s="6" t="s">
        <v>11</v>
      </c>
      <c r="C6" s="3" t="s">
        <v>46</v>
      </c>
      <c r="D6" s="36"/>
      <c r="E6" s="31"/>
      <c r="F6" s="36"/>
      <c r="G6" s="31"/>
      <c r="H6" s="37"/>
      <c r="I6" s="31"/>
      <c r="J6" s="37"/>
      <c r="K6" s="31"/>
      <c r="L6" s="3">
        <v>0</v>
      </c>
    </row>
    <row r="7" spans="1:12" ht="16.5" customHeight="1">
      <c r="A7" s="50" t="s">
        <v>35</v>
      </c>
      <c r="B7" s="6" t="s">
        <v>12</v>
      </c>
      <c r="C7" s="3" t="s">
        <v>47</v>
      </c>
      <c r="D7" s="36"/>
      <c r="E7" s="31"/>
      <c r="F7" s="36"/>
      <c r="G7" s="31"/>
      <c r="H7" s="37"/>
      <c r="I7" s="31"/>
      <c r="J7" s="37"/>
      <c r="K7" s="31"/>
    </row>
    <row r="8" spans="1:12" ht="16.5" customHeight="1">
      <c r="A8" s="50" t="s">
        <v>36</v>
      </c>
      <c r="B8" s="6" t="s">
        <v>13</v>
      </c>
      <c r="C8" t="s">
        <v>43</v>
      </c>
      <c r="D8" s="36"/>
      <c r="E8" s="31"/>
      <c r="F8" s="36"/>
      <c r="G8" s="31"/>
      <c r="H8" s="37"/>
      <c r="I8" s="31"/>
      <c r="J8" s="37"/>
      <c r="K8" s="31"/>
    </row>
    <row r="9" spans="1:12" ht="16.5" customHeight="1">
      <c r="A9" s="50" t="s">
        <v>37</v>
      </c>
      <c r="B9" s="8" t="s">
        <v>16</v>
      </c>
      <c r="C9" s="8"/>
      <c r="D9" s="36"/>
      <c r="E9" s="31"/>
      <c r="F9" s="36"/>
      <c r="G9" s="31"/>
      <c r="H9" s="37"/>
      <c r="I9" s="31"/>
      <c r="J9" s="37"/>
      <c r="K9" s="31"/>
    </row>
    <row r="10" spans="1:12" ht="16.5" customHeight="1" thickBot="1">
      <c r="A10" s="50" t="s">
        <v>38</v>
      </c>
      <c r="B10" s="9" t="s">
        <v>17</v>
      </c>
      <c r="C10" s="10" t="s">
        <v>25</v>
      </c>
      <c r="D10" s="38">
        <f>SUM(D2:D9)</f>
        <v>36.200000000000003</v>
      </c>
      <c r="E10" s="31"/>
      <c r="F10" s="38">
        <f>SUM(F2:F9)</f>
        <v>0</v>
      </c>
      <c r="G10" s="31"/>
      <c r="H10" s="38">
        <f>SUM(H2:H9)</f>
        <v>0</v>
      </c>
      <c r="I10" s="31"/>
      <c r="J10" s="38">
        <f>SUM(J2:J9)</f>
        <v>0</v>
      </c>
      <c r="K10" s="31"/>
    </row>
    <row r="11" spans="1:12" ht="9.75" customHeight="1">
      <c r="B11" s="6"/>
      <c r="C11" s="6"/>
      <c r="D11" s="20"/>
      <c r="E11" s="28"/>
      <c r="F11" s="27"/>
      <c r="G11" s="20"/>
      <c r="H11" s="20"/>
      <c r="I11" s="20"/>
      <c r="J11" s="20"/>
      <c r="K11" s="20"/>
    </row>
    <row r="12" spans="1:12" ht="16.5" customHeight="1">
      <c r="A12" s="51" t="s">
        <v>39</v>
      </c>
      <c r="B12" s="14" t="s">
        <v>2</v>
      </c>
      <c r="C12" s="6" t="s">
        <v>28</v>
      </c>
      <c r="D12" s="45">
        <v>155</v>
      </c>
      <c r="E12" s="31"/>
      <c r="F12" s="45"/>
      <c r="G12" s="31"/>
      <c r="H12" s="45"/>
      <c r="I12" s="31"/>
      <c r="J12" s="45"/>
      <c r="K12" s="31"/>
    </row>
    <row r="13" spans="1:12" ht="2.25" customHeight="1">
      <c r="B13" s="14"/>
      <c r="C13" s="6"/>
      <c r="D13" s="11"/>
      <c r="E13" s="31"/>
      <c r="F13" s="11"/>
      <c r="G13" s="31"/>
      <c r="H13" s="11"/>
      <c r="I13" s="31"/>
      <c r="J13" s="11"/>
      <c r="K13" s="31"/>
    </row>
    <row r="14" spans="1:12" ht="16.5" customHeight="1">
      <c r="B14" s="17" t="s">
        <v>1</v>
      </c>
      <c r="C14" s="8"/>
      <c r="D14" s="29"/>
      <c r="E14" s="20"/>
      <c r="F14" s="29"/>
      <c r="G14" s="20"/>
      <c r="H14" s="25"/>
      <c r="I14" s="20"/>
      <c r="J14" s="25"/>
      <c r="K14" s="20"/>
    </row>
    <row r="15" spans="1:12" ht="16.5" customHeight="1">
      <c r="A15" s="51" t="s">
        <v>40</v>
      </c>
      <c r="B15" s="6" t="s">
        <v>71</v>
      </c>
      <c r="C15" s="6" t="s">
        <v>45</v>
      </c>
      <c r="D15" s="46">
        <v>6.2</v>
      </c>
      <c r="E15" s="31"/>
      <c r="F15" s="46"/>
      <c r="G15" s="31"/>
      <c r="H15" s="49"/>
      <c r="I15" s="31"/>
      <c r="J15" s="49"/>
      <c r="K15" s="31"/>
    </row>
    <row r="16" spans="1:12" ht="16.5" customHeight="1">
      <c r="A16" s="51" t="s">
        <v>41</v>
      </c>
      <c r="B16" s="6" t="s">
        <v>18</v>
      </c>
      <c r="C16" s="6" t="s">
        <v>82</v>
      </c>
      <c r="D16" s="47">
        <v>6.2</v>
      </c>
      <c r="E16" s="31"/>
      <c r="F16" s="47"/>
      <c r="G16" s="31"/>
      <c r="H16" s="47"/>
      <c r="I16" s="31"/>
      <c r="J16" s="47"/>
      <c r="K16" s="31"/>
    </row>
    <row r="17" spans="1:11" ht="16.5" customHeight="1" thickBot="1">
      <c r="A17" s="51" t="s">
        <v>50</v>
      </c>
      <c r="B17" s="9" t="s">
        <v>6</v>
      </c>
      <c r="C17" s="21" t="s">
        <v>24</v>
      </c>
      <c r="D17" s="48">
        <f>SUM(D15:D16)</f>
        <v>12.4</v>
      </c>
      <c r="E17" s="31"/>
      <c r="F17" s="48">
        <f>SUM(F15:F16)</f>
        <v>0</v>
      </c>
      <c r="G17" s="31"/>
      <c r="H17" s="48">
        <f>SUM(H15:H16)</f>
        <v>0</v>
      </c>
      <c r="I17" s="31"/>
      <c r="J17" s="48">
        <f>SUM(J15:J16)</f>
        <v>0</v>
      </c>
      <c r="K17" s="31"/>
    </row>
    <row r="18" spans="1:11" ht="8.25" customHeight="1">
      <c r="D18" s="30"/>
      <c r="E18" s="20"/>
      <c r="F18" s="30"/>
      <c r="G18" s="20"/>
      <c r="H18" s="15"/>
      <c r="I18" s="20"/>
      <c r="J18" s="15"/>
      <c r="K18" s="20"/>
    </row>
    <row r="19" spans="1:11" ht="16.5" customHeight="1">
      <c r="B19" s="17" t="s">
        <v>0</v>
      </c>
      <c r="C19" s="8"/>
      <c r="D19" s="29"/>
      <c r="E19" s="20"/>
      <c r="F19" s="29"/>
      <c r="G19" s="20"/>
      <c r="H19" s="25"/>
      <c r="I19" s="20"/>
      <c r="J19" s="25"/>
      <c r="K19" s="20"/>
    </row>
    <row r="20" spans="1:11" ht="16.5" customHeight="1">
      <c r="A20" s="52" t="s">
        <v>51</v>
      </c>
      <c r="B20" s="3" t="s">
        <v>29</v>
      </c>
      <c r="C20" s="3" t="s">
        <v>83</v>
      </c>
      <c r="D20" s="54">
        <v>0.23</v>
      </c>
      <c r="E20" s="31"/>
      <c r="F20" s="54"/>
      <c r="G20" s="31"/>
      <c r="H20" s="55"/>
      <c r="I20" s="31"/>
      <c r="J20" s="55"/>
      <c r="K20" s="31"/>
    </row>
    <row r="21" spans="1:11" ht="16.5" customHeight="1">
      <c r="A21" s="52" t="s">
        <v>52</v>
      </c>
      <c r="B21" s="27" t="s">
        <v>65</v>
      </c>
      <c r="C21" s="3" t="s">
        <v>68</v>
      </c>
      <c r="D21" s="54">
        <v>0.91</v>
      </c>
      <c r="E21" s="31"/>
      <c r="F21" s="54"/>
      <c r="G21" s="31"/>
      <c r="H21" s="55"/>
      <c r="I21" s="31"/>
      <c r="J21" s="55"/>
      <c r="K21" s="31"/>
    </row>
    <row r="22" spans="1:11" ht="16.5" customHeight="1">
      <c r="A22" s="52" t="s">
        <v>53</v>
      </c>
      <c r="B22" s="3" t="s">
        <v>64</v>
      </c>
      <c r="C22" s="3" t="s">
        <v>75</v>
      </c>
      <c r="D22" s="54">
        <v>1.51</v>
      </c>
      <c r="E22" s="31"/>
      <c r="F22" s="54"/>
      <c r="G22" s="31"/>
      <c r="H22" s="55"/>
      <c r="I22" s="31"/>
      <c r="J22" s="55"/>
      <c r="K22" s="31"/>
    </row>
    <row r="23" spans="1:11" ht="16.5" customHeight="1">
      <c r="A23" s="52" t="s">
        <v>54</v>
      </c>
      <c r="B23" s="3" t="s">
        <v>72</v>
      </c>
      <c r="C23" s="3" t="s">
        <v>84</v>
      </c>
      <c r="D23" s="55">
        <v>0.88</v>
      </c>
      <c r="E23" s="31"/>
      <c r="F23" s="55"/>
      <c r="G23" s="31"/>
      <c r="H23" s="55"/>
      <c r="I23" s="31"/>
      <c r="J23" s="55"/>
      <c r="K23" s="31"/>
    </row>
    <row r="24" spans="1:11" ht="16.5" customHeight="1">
      <c r="A24" s="52" t="s">
        <v>55</v>
      </c>
      <c r="B24" s="3" t="s">
        <v>3</v>
      </c>
      <c r="C24" s="3" t="s">
        <v>76</v>
      </c>
      <c r="D24" s="54">
        <v>0.24</v>
      </c>
      <c r="E24" s="31"/>
      <c r="F24" s="54"/>
      <c r="G24" s="31"/>
      <c r="H24" s="55"/>
      <c r="I24" s="31"/>
      <c r="J24" s="55"/>
      <c r="K24" s="31"/>
    </row>
    <row r="25" spans="1:11" ht="16.5" customHeight="1">
      <c r="A25" s="52" t="s">
        <v>56</v>
      </c>
      <c r="B25" s="6" t="s">
        <v>4</v>
      </c>
      <c r="C25" s="6" t="s">
        <v>77</v>
      </c>
      <c r="D25" s="56">
        <v>7.2</v>
      </c>
      <c r="E25" s="31"/>
      <c r="F25" s="56"/>
      <c r="G25" s="31"/>
      <c r="H25" s="59"/>
      <c r="I25" s="31"/>
      <c r="J25" s="59"/>
      <c r="K25" s="31"/>
    </row>
    <row r="26" spans="1:11" ht="16.5" customHeight="1">
      <c r="A26" s="52" t="s">
        <v>57</v>
      </c>
      <c r="B26" s="3" t="s">
        <v>5</v>
      </c>
      <c r="C26" s="3" t="s">
        <v>78</v>
      </c>
      <c r="D26" s="54">
        <v>0.35</v>
      </c>
      <c r="E26" s="31"/>
      <c r="F26" s="54"/>
      <c r="G26" s="31"/>
      <c r="H26" s="55"/>
      <c r="I26" s="31"/>
      <c r="J26" s="55"/>
      <c r="K26" s="31"/>
    </row>
    <row r="27" spans="1:11" ht="16.5" customHeight="1">
      <c r="A27" s="52" t="s">
        <v>58</v>
      </c>
      <c r="B27" s="7" t="s">
        <v>20</v>
      </c>
      <c r="C27" s="7" t="s">
        <v>73</v>
      </c>
      <c r="D27" s="54"/>
      <c r="E27" s="31"/>
      <c r="F27" s="54"/>
      <c r="G27" s="31"/>
      <c r="H27" s="55"/>
      <c r="I27" s="31"/>
      <c r="J27" s="55"/>
      <c r="K27" s="31"/>
    </row>
    <row r="28" spans="1:11" ht="16.5" customHeight="1">
      <c r="A28" s="52" t="s">
        <v>59</v>
      </c>
      <c r="B28" s="7" t="s">
        <v>21</v>
      </c>
      <c r="C28" s="7" t="s">
        <v>79</v>
      </c>
      <c r="D28" s="54"/>
      <c r="E28" s="31"/>
      <c r="F28" s="54"/>
      <c r="G28" s="31"/>
      <c r="H28" s="54"/>
      <c r="I28" s="31"/>
      <c r="J28" s="54"/>
      <c r="K28" s="31"/>
    </row>
    <row r="29" spans="1:11" ht="16.5" customHeight="1">
      <c r="A29" s="52" t="s">
        <v>60</v>
      </c>
      <c r="B29" s="6" t="s">
        <v>14</v>
      </c>
      <c r="C29" s="6" t="s">
        <v>74</v>
      </c>
      <c r="D29" s="57"/>
      <c r="E29" s="31"/>
      <c r="F29" s="57"/>
      <c r="G29" s="31"/>
      <c r="H29" s="60"/>
      <c r="I29" s="31"/>
      <c r="J29" s="60"/>
      <c r="K29" s="31"/>
    </row>
    <row r="30" spans="1:11" ht="16.5" customHeight="1" thickBot="1">
      <c r="A30" s="52" t="s">
        <v>61</v>
      </c>
      <c r="B30" s="9" t="s">
        <v>7</v>
      </c>
      <c r="C30" s="10" t="s">
        <v>23</v>
      </c>
      <c r="D30" s="58">
        <f>SUM(D20:D29)</f>
        <v>11.32</v>
      </c>
      <c r="E30" s="31"/>
      <c r="F30" s="58">
        <f>SUM(F20:F29)</f>
        <v>0</v>
      </c>
      <c r="G30" s="31"/>
      <c r="H30" s="58">
        <f>SUM(H20:H29)</f>
        <v>0</v>
      </c>
      <c r="I30" s="31"/>
      <c r="J30" s="58">
        <f>SUM(J20:J29)</f>
        <v>0</v>
      </c>
      <c r="K30" s="31"/>
    </row>
    <row r="31" spans="1:11" ht="7.5" customHeight="1">
      <c r="B31" s="13"/>
      <c r="C31" s="6"/>
      <c r="D31" s="12"/>
      <c r="E31" s="13"/>
      <c r="F31" s="12"/>
      <c r="G31" s="13"/>
      <c r="H31" s="12"/>
      <c r="I31" s="13"/>
      <c r="J31" s="12"/>
      <c r="K31" s="13"/>
    </row>
    <row r="32" spans="1:11" ht="16.5" customHeight="1" thickBot="1">
      <c r="A32" s="52" t="s">
        <v>62</v>
      </c>
      <c r="B32" s="18" t="s">
        <v>8</v>
      </c>
      <c r="C32" s="19" t="s">
        <v>27</v>
      </c>
      <c r="D32" s="26">
        <f>D17+D30</f>
        <v>23.72</v>
      </c>
      <c r="E32" s="31"/>
      <c r="F32" s="26">
        <f>F17+F30</f>
        <v>0</v>
      </c>
      <c r="G32" s="31"/>
      <c r="H32" s="26">
        <f>H17+H30</f>
        <v>0</v>
      </c>
      <c r="I32" s="31"/>
      <c r="J32" s="26">
        <f>J17+J30</f>
        <v>0</v>
      </c>
      <c r="K32" s="31"/>
    </row>
    <row r="33" spans="1:11" ht="7.5" customHeight="1">
      <c r="D33" s="2"/>
      <c r="E33" s="13"/>
      <c r="F33" s="2"/>
      <c r="G33" s="13"/>
      <c r="H33" s="2"/>
      <c r="I33" s="13"/>
      <c r="J33" s="2"/>
      <c r="K33" s="13"/>
    </row>
    <row r="34" spans="1:11" ht="16.5" customHeight="1" thickBot="1">
      <c r="A34" s="53" t="s">
        <v>63</v>
      </c>
      <c r="B34" s="22" t="s">
        <v>66</v>
      </c>
      <c r="C34" s="23" t="s">
        <v>26</v>
      </c>
      <c r="D34" s="39">
        <f>D10-D32</f>
        <v>12.480000000000004</v>
      </c>
      <c r="E34" s="31"/>
      <c r="F34" s="39">
        <f>F10-F32</f>
        <v>0</v>
      </c>
      <c r="G34" s="31"/>
      <c r="H34" s="39">
        <f>H10-H32</f>
        <v>0</v>
      </c>
      <c r="I34" s="31"/>
      <c r="J34" s="39">
        <f>J10-J32</f>
        <v>0</v>
      </c>
      <c r="K34" s="31"/>
    </row>
    <row r="35" spans="1:11" ht="8.25" customHeight="1" thickTop="1">
      <c r="B35" s="2"/>
      <c r="D35" s="16"/>
      <c r="E35" s="20"/>
      <c r="F35" s="16"/>
      <c r="G35" s="20"/>
      <c r="H35" s="16"/>
      <c r="I35" s="20"/>
      <c r="J35" s="16"/>
      <c r="K35" s="16"/>
    </row>
    <row r="36" spans="1:11" ht="16.5" customHeight="1">
      <c r="B36" s="2" t="s">
        <v>19</v>
      </c>
      <c r="C36" s="3" t="s">
        <v>80</v>
      </c>
      <c r="D36" s="40">
        <f>IF(D34&gt;0,D34/D12,)</f>
        <v>8.0516129032258091E-2</v>
      </c>
      <c r="E36" s="34"/>
      <c r="F36" s="40">
        <f>IF(F34&gt;0,F34/F12,)</f>
        <v>0</v>
      </c>
      <c r="G36" s="34"/>
      <c r="H36" s="40">
        <f>IF(H34&gt;0,H34/H12,)</f>
        <v>0</v>
      </c>
      <c r="I36" s="34"/>
      <c r="J36" s="40">
        <f>IF(J34&gt;0,J34/J12,)</f>
        <v>0</v>
      </c>
      <c r="K36" s="24"/>
    </row>
    <row r="37" spans="1:11" ht="16.5" customHeight="1">
      <c r="B37" s="2" t="s">
        <v>22</v>
      </c>
      <c r="C37" s="3" t="s">
        <v>67</v>
      </c>
      <c r="D37" s="41">
        <f>IF(D12&gt;0,ROUNDUP(D12/D34,),)</f>
        <v>13</v>
      </c>
      <c r="E37" s="32"/>
      <c r="F37" s="41">
        <f>IF(F12&gt;0,ROUNDUP(F12/F34,),)</f>
        <v>0</v>
      </c>
      <c r="G37" s="32"/>
      <c r="H37" s="41">
        <f>IF(H12&gt;0,ROUNDUP(H12/H34,),)</f>
        <v>0</v>
      </c>
      <c r="I37" s="32"/>
      <c r="J37" s="41">
        <f>IF(J12&gt;0,ROUNDUP(J12/J34,),)</f>
        <v>0</v>
      </c>
      <c r="K37" s="32"/>
    </row>
  </sheetData>
  <pageMargins left="0.23622047244094491" right="0.23622047244094491" top="0.74803149606299213" bottom="0.19685039370078741" header="0.31496062992125984" footer="0.31496062992125984"/>
  <pageSetup paperSize="9" scale="88" orientation="landscape" r:id="rId1"/>
  <headerFooter differentFirst="1">
    <firstHeader>&amp;C&amp;"-,Bold"&amp;18Cost Benefit of Analysis Grain Storage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Manual Cost benefit Example</vt:lpstr>
      <vt:lpstr>'Manual Cost benefit Example'!Print_Area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cwarrick</dc:creator>
  <cp:lastModifiedBy>Saidul</cp:lastModifiedBy>
  <cp:lastPrinted>2016-06-02T17:38:52Z</cp:lastPrinted>
  <dcterms:created xsi:type="dcterms:W3CDTF">2012-01-13T02:14:17Z</dcterms:created>
  <dcterms:modified xsi:type="dcterms:W3CDTF">2016-06-02T17:41:10Z</dcterms:modified>
</cp:coreProperties>
</file>